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General'!$A$1:$I$41</definedName>
    <definedName name="_xlnm.Print_Area" localSheetId="1">'Estado de Resultados'!$A$1:$I$40</definedName>
  </definedNames>
  <calcPr fullCalcOnLoad="1"/>
</workbook>
</file>

<file path=xl/sharedStrings.xml><?xml version="1.0" encoding="utf-8"?>
<sst xmlns="http://schemas.openxmlformats.org/spreadsheetml/2006/main" count="87" uniqueCount="81">
  <si>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</si>
  <si>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</si>
  <si>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</si>
  <si>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</si>
  <si>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</si>
  <si>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</si>
  <si>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</si>
  <si>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</si>
  <si>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</si>
  <si>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</si>
  <si>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</si>
  <si>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</si>
  <si>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</si>
  <si>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</si>
  <si>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</si>
  <si>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</si>
  <si>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</si>
  <si>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</si>
  <si>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</si>
  <si>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</si>
  <si>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</si>
  <si>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</si>
  <si>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</si>
  <si>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</si>
  <si>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</si>
  <si>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</si>
  <si>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</si>
  <si>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</si>
  <si>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</si>
  <si>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</si>
  <si>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</si>
  <si>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</si>
  <si>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</si>
  <si>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</si>
  <si>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</si>
  <si>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</si>
  <si>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</si>
  <si>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</si>
  <si>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</si>
  <si>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</si>
  <si>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</si>
  <si>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</si>
  <si>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</si>
  <si>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</si>
  <si>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</si>
  <si>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</si>
  <si>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</si>
  <si>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</si>
  <si>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</si>
  <si>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</si>
  <si>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</si>
  <si>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</si>
  <si>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</si>
  <si>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</si>
  <si>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</si>
  <si>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</si>
  <si>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</si>
  <si>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</si>
  <si>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</si>
  <si>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</si>
  <si>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</si>
  <si>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</si>
  <si>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</si>
  <si>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</si>
  <si>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</si>
  <si>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</si>
  <si>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</si>
  <si>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</si>
  <si>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</si>
  <si>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</si>
  <si>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</si>
  <si>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</si>
  <si>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</si>
  <si>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</si>
  <si>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</si>
  <si>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</si>
  <si>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</si>
  <si>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BALANCE GENERAL  AL 31 DE JULIO 2017</t>
  </si>
  <si>
    <t>ESTADO DE RESULTADOS  DEL 01 DE ENERO  AL 31 DE JULIO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</si>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</sst>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5" fillId="33" borderId="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43" fontId="15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3" fontId="3" fillId="0" borderId="0" xfId="48" applyNumberFormat="1" applyFont="1" applyAlignment="1">
      <alignment/>
    </xf>
    <xf numFmtId="43" fontId="3" fillId="0" borderId="0" xfId="48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28</xdr:row>
      <xdr:rowOff>95250</xdr:rowOff>
    </xdr:from>
    <xdr:to>
      <xdr:col>23</xdr:col>
      <xdr:colOff>9525</xdr:colOff>
      <xdr:row>28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811750" y="453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38</xdr:row>
      <xdr:rowOff>85725</xdr:rowOff>
    </xdr:from>
    <xdr:to>
      <xdr:col>23</xdr:col>
      <xdr:colOff>0</xdr:colOff>
      <xdr:row>38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154275" y="5981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47" customWidth="1"/>
    <col min="11" max="17" width="11.7109375" style="47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19"/>
      <c r="K1" s="19"/>
      <c r="L1" s="19"/>
      <c r="M1" s="19"/>
      <c r="N1" s="19"/>
      <c r="O1" s="19"/>
      <c r="P1" s="19"/>
      <c r="Q1" s="19"/>
    </row>
    <row r="2" spans="1:17" ht="12.7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19"/>
      <c r="K2" s="19"/>
      <c r="L2" s="19"/>
      <c r="M2" s="19"/>
      <c r="N2" s="19"/>
      <c r="O2" s="19"/>
      <c r="P2" s="19"/>
      <c r="Q2" s="19"/>
    </row>
    <row r="3" spans="1:17" ht="12.7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19"/>
      <c r="K3" s="19"/>
      <c r="L3" s="19"/>
      <c r="M3" s="19"/>
      <c r="N3" s="19"/>
      <c r="O3" s="19"/>
      <c r="P3" s="19"/>
      <c r="Q3" s="19"/>
    </row>
    <row r="4" spans="1:17" ht="13.5" thickBot="1">
      <c r="A4" s="90" t="s">
        <v>79</v>
      </c>
      <c r="B4" s="90"/>
      <c r="C4" s="90"/>
      <c r="D4" s="90"/>
      <c r="E4" s="90"/>
      <c r="F4" s="90"/>
      <c r="G4" s="90"/>
      <c r="H4" s="90"/>
      <c r="I4" s="90"/>
      <c r="J4" s="46"/>
      <c r="K4" s="46"/>
      <c r="L4" s="46"/>
      <c r="M4" s="46"/>
      <c r="N4" s="46"/>
      <c r="O4" s="46"/>
      <c r="P4" s="46"/>
      <c r="Q4" s="46"/>
    </row>
    <row r="5" spans="1:9" ht="13.5" thickTop="1">
      <c r="A5" s="15"/>
      <c r="G5" s="11"/>
      <c r="H5" s="11"/>
      <c r="I5" s="11"/>
    </row>
    <row r="6" spans="1:17" ht="12.75">
      <c r="A6" s="1">
        <v>1</v>
      </c>
      <c r="B6" s="3" t="s">
        <v>4</v>
      </c>
      <c r="C6" s="1"/>
      <c r="D6" s="1"/>
      <c r="E6" s="1"/>
      <c r="F6" s="1"/>
      <c r="G6" s="2"/>
      <c r="H6" s="2"/>
      <c r="I6" s="2"/>
      <c r="J6" s="48"/>
      <c r="K6" s="48"/>
      <c r="L6" s="48"/>
      <c r="M6" s="48"/>
      <c r="N6" s="48"/>
      <c r="O6" s="48"/>
      <c r="P6" s="48"/>
      <c r="Q6" s="48"/>
    </row>
    <row r="7" spans="1:22" ht="12.75">
      <c r="A7" s="1">
        <v>11</v>
      </c>
      <c r="B7" s="8" t="s">
        <v>34</v>
      </c>
      <c r="C7" s="1"/>
      <c r="D7" s="1"/>
      <c r="E7" s="1"/>
      <c r="F7" s="1"/>
      <c r="G7" s="2"/>
      <c r="H7" s="2"/>
      <c r="I7" s="74">
        <f>SUM(G8:G14)</f>
        <v>1273.3423400000001</v>
      </c>
      <c r="J7" s="49"/>
      <c r="K7" s="49"/>
      <c r="L7" s="49"/>
      <c r="M7" s="49"/>
      <c r="N7" s="49"/>
      <c r="O7" s="49"/>
      <c r="P7" s="49"/>
      <c r="Q7" s="49"/>
      <c r="V7" s="11"/>
    </row>
    <row r="8" spans="1:22" ht="12.75">
      <c r="A8" s="1">
        <v>111</v>
      </c>
      <c r="B8" s="42" t="s">
        <v>37</v>
      </c>
      <c r="C8" s="1"/>
      <c r="D8" s="1"/>
      <c r="E8" s="1"/>
      <c r="F8" s="1"/>
      <c r="G8" s="2">
        <v>311.3897</v>
      </c>
      <c r="H8" s="2"/>
      <c r="I8" s="74"/>
      <c r="J8" s="95"/>
      <c r="K8" s="49"/>
      <c r="L8" s="49"/>
      <c r="M8" s="49"/>
      <c r="N8" s="49"/>
      <c r="O8" s="49"/>
      <c r="P8" s="49"/>
      <c r="Q8" s="49"/>
      <c r="V8" s="12"/>
    </row>
    <row r="9" spans="1:17" ht="12.75">
      <c r="A9" s="1">
        <v>112</v>
      </c>
      <c r="B9" s="42" t="s">
        <v>56</v>
      </c>
      <c r="C9" s="1"/>
      <c r="D9" s="1"/>
      <c r="E9" s="1"/>
      <c r="F9" s="1"/>
      <c r="G9" s="2">
        <v>2.3219499999999997</v>
      </c>
      <c r="H9" s="2"/>
      <c r="I9" s="74"/>
      <c r="J9" s="95"/>
      <c r="K9" s="49"/>
      <c r="L9" s="49"/>
      <c r="M9" s="49"/>
      <c r="N9" s="49"/>
      <c r="O9" s="49"/>
      <c r="P9" s="49"/>
      <c r="Q9" s="49"/>
    </row>
    <row r="10" spans="1:17" ht="12.75">
      <c r="A10" s="1">
        <v>113</v>
      </c>
      <c r="B10" s="1" t="s">
        <v>38</v>
      </c>
      <c r="C10" s="1"/>
      <c r="D10" s="1"/>
      <c r="E10" s="1"/>
      <c r="F10" s="1"/>
      <c r="G10" s="2">
        <v>933.6720600000001</v>
      </c>
      <c r="H10" s="2"/>
      <c r="I10" s="74"/>
      <c r="J10" s="95"/>
      <c r="K10" s="49"/>
      <c r="L10" s="49"/>
      <c r="M10" s="49"/>
      <c r="N10" s="49"/>
      <c r="O10" s="49"/>
      <c r="P10" s="49"/>
      <c r="Q10" s="49"/>
    </row>
    <row r="11" spans="1:17" ht="12.75">
      <c r="A11" s="1">
        <v>114</v>
      </c>
      <c r="B11" s="1" t="s">
        <v>39</v>
      </c>
      <c r="C11" s="1"/>
      <c r="D11" s="1"/>
      <c r="E11" s="1"/>
      <c r="F11" s="1"/>
      <c r="G11" s="2">
        <v>8.200370000000001</v>
      </c>
      <c r="H11" s="2"/>
      <c r="I11" s="74"/>
      <c r="J11" s="95"/>
      <c r="K11" s="49"/>
      <c r="L11" s="49"/>
      <c r="M11" s="49"/>
      <c r="N11" s="49"/>
      <c r="O11" s="49"/>
      <c r="P11" s="49"/>
      <c r="Q11" s="49"/>
    </row>
    <row r="12" spans="1:17" ht="12.75">
      <c r="A12" s="1">
        <v>116</v>
      </c>
      <c r="B12" s="1" t="s">
        <v>5</v>
      </c>
      <c r="C12" s="1"/>
      <c r="D12" s="1"/>
      <c r="E12" s="1"/>
      <c r="F12" s="1"/>
      <c r="G12" s="2">
        <v>8.90033</v>
      </c>
      <c r="H12" s="2"/>
      <c r="I12" s="74"/>
      <c r="J12" s="95"/>
      <c r="K12" s="49"/>
      <c r="L12" s="49"/>
      <c r="M12" s="49"/>
      <c r="N12" s="49"/>
      <c r="O12" s="49"/>
      <c r="P12" s="49"/>
      <c r="Q12" s="49"/>
    </row>
    <row r="13" spans="1:17" ht="12.75">
      <c r="A13" s="1">
        <v>117</v>
      </c>
      <c r="B13" s="1" t="s">
        <v>6</v>
      </c>
      <c r="C13" s="1"/>
      <c r="D13" s="1"/>
      <c r="E13" s="1"/>
      <c r="F13" s="1"/>
      <c r="G13" s="2">
        <v>3.49411</v>
      </c>
      <c r="H13" s="2"/>
      <c r="I13" s="74"/>
      <c r="J13" s="95"/>
      <c r="K13" s="49"/>
      <c r="L13" s="49"/>
      <c r="M13" s="49"/>
      <c r="N13" s="49"/>
      <c r="O13" s="49"/>
      <c r="P13" s="49"/>
      <c r="Q13" s="49"/>
    </row>
    <row r="14" spans="1:17" ht="12.75">
      <c r="A14" s="1">
        <v>118</v>
      </c>
      <c r="B14" s="1" t="s">
        <v>7</v>
      </c>
      <c r="C14" s="1"/>
      <c r="D14" s="1"/>
      <c r="E14" s="1"/>
      <c r="F14" s="1"/>
      <c r="G14" s="75">
        <v>5.36382</v>
      </c>
      <c r="H14" s="2"/>
      <c r="I14" s="74"/>
      <c r="J14" s="95"/>
      <c r="K14" s="49"/>
      <c r="L14" s="49"/>
      <c r="M14" s="49"/>
      <c r="N14" s="49"/>
      <c r="O14" s="49"/>
      <c r="P14" s="49"/>
      <c r="Q14" s="49"/>
    </row>
    <row r="15" spans="1:17" ht="12.75">
      <c r="A15" s="1"/>
      <c r="B15" s="1"/>
      <c r="C15" s="1"/>
      <c r="D15" s="1"/>
      <c r="E15" s="1"/>
      <c r="F15" s="1"/>
      <c r="G15" s="76"/>
      <c r="H15" s="2"/>
      <c r="I15" s="74"/>
      <c r="J15" s="49"/>
      <c r="K15" s="49"/>
      <c r="L15" s="49"/>
      <c r="M15" s="49"/>
      <c r="N15" s="49"/>
      <c r="O15" s="49"/>
      <c r="P15" s="49"/>
      <c r="Q15" s="49"/>
    </row>
    <row r="16" spans="1:17" ht="12.75">
      <c r="A16" s="1">
        <v>12</v>
      </c>
      <c r="B16" s="3" t="s">
        <v>35</v>
      </c>
      <c r="C16" s="1"/>
      <c r="D16" s="1"/>
      <c r="E16" s="1"/>
      <c r="F16" s="1"/>
      <c r="G16" s="76"/>
      <c r="H16" s="2"/>
      <c r="I16" s="74">
        <f>SUM(G17:G18)</f>
        <v>25.7592</v>
      </c>
      <c r="J16" s="49"/>
      <c r="K16" s="49"/>
      <c r="L16" s="49"/>
      <c r="M16" s="49"/>
      <c r="N16" s="49"/>
      <c r="O16" s="49"/>
      <c r="P16" s="49"/>
      <c r="Q16" s="49"/>
    </row>
    <row r="17" spans="1:17" ht="12.75">
      <c r="A17" s="1">
        <v>121</v>
      </c>
      <c r="B17" s="1" t="s">
        <v>8</v>
      </c>
      <c r="C17" s="1"/>
      <c r="D17" s="1"/>
      <c r="E17" s="1"/>
      <c r="F17" s="1"/>
      <c r="G17" s="2">
        <v>3.47349</v>
      </c>
      <c r="H17" s="2"/>
      <c r="I17" s="74"/>
      <c r="J17" s="95"/>
      <c r="K17" s="49"/>
      <c r="L17" s="49"/>
      <c r="M17" s="49"/>
      <c r="N17" s="49"/>
      <c r="O17" s="49"/>
      <c r="P17" s="49"/>
      <c r="Q17" s="49"/>
    </row>
    <row r="18" spans="1:17" ht="12.75">
      <c r="A18" s="1">
        <v>123</v>
      </c>
      <c r="B18" s="1" t="s">
        <v>40</v>
      </c>
      <c r="C18" s="1"/>
      <c r="D18" s="1"/>
      <c r="E18" s="1"/>
      <c r="F18" s="1"/>
      <c r="G18" s="75">
        <v>22.285709999999998</v>
      </c>
      <c r="H18" s="2"/>
      <c r="I18" s="74"/>
      <c r="J18" s="95"/>
      <c r="K18" s="49"/>
      <c r="L18" s="49"/>
      <c r="M18" s="49"/>
      <c r="N18" s="49"/>
      <c r="O18" s="49"/>
      <c r="P18" s="49"/>
      <c r="Q18" s="49"/>
    </row>
    <row r="19" spans="1:19" ht="13.5" thickBot="1">
      <c r="A19" s="1"/>
      <c r="B19" s="3" t="s">
        <v>9</v>
      </c>
      <c r="C19" s="1"/>
      <c r="D19" s="1"/>
      <c r="E19" s="1"/>
      <c r="F19" s="1"/>
      <c r="G19" s="2"/>
      <c r="H19" s="2"/>
      <c r="I19" s="77">
        <f>SUM(I7:I18)</f>
        <v>1299.10154</v>
      </c>
      <c r="J19" s="50"/>
      <c r="K19" s="50"/>
      <c r="L19" s="50"/>
      <c r="M19" s="50"/>
      <c r="N19" s="50"/>
      <c r="O19" s="50"/>
      <c r="P19" s="50"/>
      <c r="Q19" s="50"/>
      <c r="R19" s="9"/>
      <c r="S19" s="9"/>
    </row>
    <row r="20" spans="1:17" ht="13.5" thickTop="1">
      <c r="A20" s="1"/>
      <c r="B20" s="1"/>
      <c r="C20" s="1"/>
      <c r="D20" s="1"/>
      <c r="E20" s="1"/>
      <c r="F20" s="1"/>
      <c r="G20" s="76"/>
      <c r="H20" s="2"/>
      <c r="I20" s="74"/>
      <c r="J20" s="49"/>
      <c r="K20" s="49"/>
      <c r="L20" s="49"/>
      <c r="M20" s="49"/>
      <c r="N20" s="49"/>
      <c r="O20" s="49"/>
      <c r="P20" s="49"/>
      <c r="Q20" s="49"/>
    </row>
    <row r="21" spans="1:17" ht="12.75">
      <c r="A21" s="1">
        <v>2</v>
      </c>
      <c r="B21" s="3" t="s">
        <v>10</v>
      </c>
      <c r="C21" s="1"/>
      <c r="D21" s="1"/>
      <c r="E21" s="1"/>
      <c r="F21" s="1"/>
      <c r="G21" s="2"/>
      <c r="H21" s="2"/>
      <c r="I21" s="74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1">
        <v>21</v>
      </c>
      <c r="B22" s="3" t="s">
        <v>36</v>
      </c>
      <c r="C22" s="1"/>
      <c r="D22" s="1"/>
      <c r="E22" s="1"/>
      <c r="F22" s="1"/>
      <c r="G22" s="2"/>
      <c r="H22" s="2"/>
      <c r="I22" s="74">
        <f>+G23+G24</f>
        <v>65.51491</v>
      </c>
      <c r="J22" s="95"/>
      <c r="K22" s="49"/>
      <c r="L22" s="49"/>
      <c r="M22" s="49"/>
      <c r="N22" s="49"/>
      <c r="O22" s="49"/>
      <c r="P22" s="49"/>
      <c r="Q22" s="49"/>
    </row>
    <row r="23" spans="1:17" ht="12.75">
      <c r="A23" s="1">
        <v>213</v>
      </c>
      <c r="B23" s="1" t="s">
        <v>11</v>
      </c>
      <c r="C23" s="1"/>
      <c r="D23" s="1"/>
      <c r="E23" s="1"/>
      <c r="F23" s="1"/>
      <c r="G23" s="2">
        <v>38.70787</v>
      </c>
      <c r="H23" s="2"/>
      <c r="I23" s="2"/>
      <c r="J23" s="95"/>
      <c r="K23" s="51"/>
      <c r="L23" s="51"/>
      <c r="M23" s="51"/>
      <c r="N23" s="51"/>
      <c r="O23" s="51"/>
      <c r="P23" s="51"/>
      <c r="Q23" s="51"/>
    </row>
    <row r="24" spans="1:17" ht="12.75">
      <c r="A24" s="1">
        <v>215</v>
      </c>
      <c r="B24" s="1" t="s">
        <v>57</v>
      </c>
      <c r="C24" s="1"/>
      <c r="D24" s="1"/>
      <c r="E24" s="1"/>
      <c r="F24" s="1"/>
      <c r="G24" s="75">
        <v>26.80704</v>
      </c>
      <c r="H24" s="2"/>
      <c r="I24" s="75"/>
      <c r="J24" s="95"/>
      <c r="K24" s="51"/>
      <c r="L24" s="51"/>
      <c r="M24" s="51"/>
      <c r="N24" s="51"/>
      <c r="O24" s="51"/>
      <c r="P24" s="51"/>
      <c r="Q24" s="51"/>
    </row>
    <row r="25" spans="1:17" ht="12.75" hidden="1">
      <c r="A25" s="1">
        <v>216</v>
      </c>
      <c r="B25" s="1" t="s">
        <v>74</v>
      </c>
      <c r="C25" s="1"/>
      <c r="D25" s="1"/>
      <c r="E25" s="1"/>
      <c r="F25" s="1"/>
      <c r="G25" s="75">
        <v>0</v>
      </c>
      <c r="H25" s="2"/>
      <c r="I25" s="75"/>
      <c r="J25" s="51"/>
      <c r="K25" s="51"/>
      <c r="L25" s="51"/>
      <c r="M25" s="51"/>
      <c r="N25" s="51"/>
      <c r="O25" s="51"/>
      <c r="P25" s="51"/>
      <c r="Q25" s="51"/>
    </row>
    <row r="26" spans="1:17" ht="12.75">
      <c r="A26" s="1"/>
      <c r="B26" s="3" t="s">
        <v>12</v>
      </c>
      <c r="C26" s="1"/>
      <c r="D26" s="1"/>
      <c r="E26" s="1"/>
      <c r="F26" s="1"/>
      <c r="G26" s="76"/>
      <c r="H26" s="2"/>
      <c r="I26" s="74">
        <f>SUM(I22:I25)</f>
        <v>65.51491</v>
      </c>
      <c r="J26" s="49"/>
      <c r="K26" s="49"/>
      <c r="L26" s="49"/>
      <c r="M26" s="49"/>
      <c r="N26" s="49"/>
      <c r="O26" s="49"/>
      <c r="P26" s="49"/>
      <c r="Q26" s="49"/>
    </row>
    <row r="27" spans="1:22" ht="12.75">
      <c r="A27" s="1"/>
      <c r="B27" s="1"/>
      <c r="C27" s="1"/>
      <c r="D27" s="1"/>
      <c r="E27" s="1"/>
      <c r="F27" s="1"/>
      <c r="G27" s="2"/>
      <c r="H27" s="2"/>
      <c r="I27" s="2"/>
      <c r="J27" s="51"/>
      <c r="K27" s="51"/>
      <c r="L27" s="51"/>
      <c r="M27" s="51"/>
      <c r="N27" s="51"/>
      <c r="O27" s="51"/>
      <c r="P27" s="51"/>
      <c r="Q27" s="51"/>
      <c r="R27" s="16" t="s">
        <v>31</v>
      </c>
      <c r="S27" s="16" t="s">
        <v>31</v>
      </c>
      <c r="T27" s="16" t="s">
        <v>26</v>
      </c>
      <c r="U27" s="16" t="s">
        <v>28</v>
      </c>
      <c r="V27" s="16" t="s">
        <v>29</v>
      </c>
    </row>
    <row r="28" spans="1:22" ht="12.75">
      <c r="A28" s="1">
        <v>3</v>
      </c>
      <c r="B28" s="3" t="s">
        <v>41</v>
      </c>
      <c r="C28" s="1"/>
      <c r="D28" s="1"/>
      <c r="E28" s="1"/>
      <c r="F28" s="1"/>
      <c r="G28" s="2"/>
      <c r="H28" s="2"/>
      <c r="I28" s="2"/>
      <c r="J28" s="51"/>
      <c r="K28" s="51"/>
      <c r="L28" s="51"/>
      <c r="M28" s="51"/>
      <c r="N28" s="51"/>
      <c r="O28" s="51"/>
      <c r="P28" s="51"/>
      <c r="Q28" s="51"/>
      <c r="R28" s="17" t="s">
        <v>71</v>
      </c>
      <c r="S28" s="17" t="s">
        <v>32</v>
      </c>
      <c r="T28" s="17" t="s">
        <v>27</v>
      </c>
      <c r="U28" s="20">
        <v>40543</v>
      </c>
      <c r="V28" s="20" t="s">
        <v>30</v>
      </c>
    </row>
    <row r="29" spans="1:27" ht="12.75">
      <c r="A29" s="1">
        <v>31</v>
      </c>
      <c r="B29" s="3" t="s">
        <v>13</v>
      </c>
      <c r="C29" s="1"/>
      <c r="D29" s="1"/>
      <c r="E29" s="1"/>
      <c r="F29" s="1"/>
      <c r="G29" s="2"/>
      <c r="H29" s="2"/>
      <c r="I29" s="74">
        <f>+G30</f>
        <v>800</v>
      </c>
      <c r="J29" s="49"/>
      <c r="K29" s="49"/>
      <c r="L29" s="49"/>
      <c r="M29" s="49"/>
      <c r="N29" s="49"/>
      <c r="O29" s="49"/>
      <c r="P29" s="49"/>
      <c r="Q29" s="49"/>
      <c r="R29" s="54">
        <f>+I29</f>
        <v>800</v>
      </c>
      <c r="S29" s="54">
        <f>+I29</f>
        <v>800</v>
      </c>
      <c r="T29" s="55">
        <f>+S29/5</f>
        <v>160</v>
      </c>
      <c r="U29" s="56">
        <v>160000</v>
      </c>
      <c r="V29" s="57">
        <f>+T29-U29</f>
        <v>-159840</v>
      </c>
      <c r="W29" s="58"/>
      <c r="X29" s="58" t="s">
        <v>23</v>
      </c>
      <c r="Y29" s="58"/>
      <c r="Z29" s="58"/>
      <c r="AA29" s="58"/>
    </row>
    <row r="30" spans="1:27" ht="12.75">
      <c r="A30" s="1">
        <v>310</v>
      </c>
      <c r="B30" s="1" t="s">
        <v>14</v>
      </c>
      <c r="C30" s="1"/>
      <c r="D30" s="1"/>
      <c r="E30" s="1"/>
      <c r="F30" s="1"/>
      <c r="G30" s="75">
        <v>800</v>
      </c>
      <c r="H30" s="2"/>
      <c r="I30" s="2"/>
      <c r="J30" s="95"/>
      <c r="K30" s="51"/>
      <c r="L30" s="51"/>
      <c r="M30" s="51"/>
      <c r="N30" s="51"/>
      <c r="O30" s="51"/>
      <c r="P30" s="51"/>
      <c r="Q30" s="51"/>
      <c r="R30" s="54"/>
      <c r="S30" s="54"/>
      <c r="T30" s="58"/>
      <c r="U30" s="58"/>
      <c r="V30" s="58"/>
      <c r="W30" s="59"/>
      <c r="X30" s="59" t="s">
        <v>24</v>
      </c>
      <c r="Y30" s="58"/>
      <c r="Z30" s="58"/>
      <c r="AA30" s="58"/>
    </row>
    <row r="31" spans="1:27" ht="12.75">
      <c r="A31" s="1">
        <v>32</v>
      </c>
      <c r="B31" s="3" t="s">
        <v>0</v>
      </c>
      <c r="C31" s="1"/>
      <c r="D31" s="1"/>
      <c r="E31" s="1"/>
      <c r="F31" s="1"/>
      <c r="G31" s="2"/>
      <c r="H31" s="2"/>
      <c r="I31" s="74">
        <f>+G32+G33</f>
        <v>381.36057</v>
      </c>
      <c r="J31" s="49"/>
      <c r="K31" s="49"/>
      <c r="L31" s="49"/>
      <c r="M31" s="49"/>
      <c r="N31" s="49"/>
      <c r="O31" s="49"/>
      <c r="P31" s="49"/>
      <c r="Q31" s="49"/>
      <c r="R31" s="54">
        <f>+I31</f>
        <v>381.36057</v>
      </c>
      <c r="S31" s="54">
        <f>+I31</f>
        <v>381.36057</v>
      </c>
      <c r="T31" s="58"/>
      <c r="U31" s="58"/>
      <c r="V31" s="58"/>
      <c r="W31" s="58"/>
      <c r="X31" s="58"/>
      <c r="Y31" s="58"/>
      <c r="Z31" s="58"/>
      <c r="AA31" s="58"/>
    </row>
    <row r="32" spans="1:27" ht="12.75">
      <c r="A32" s="1">
        <v>320</v>
      </c>
      <c r="B32" s="1" t="s">
        <v>58</v>
      </c>
      <c r="C32" s="1"/>
      <c r="D32" s="1"/>
      <c r="E32" s="1"/>
      <c r="F32" s="1"/>
      <c r="G32" s="2">
        <v>160</v>
      </c>
      <c r="H32" s="2"/>
      <c r="I32" s="2"/>
      <c r="J32" s="95"/>
      <c r="K32" s="51"/>
      <c r="L32" s="51"/>
      <c r="M32" s="51"/>
      <c r="N32" s="51"/>
      <c r="O32" s="51"/>
      <c r="P32" s="51"/>
      <c r="Q32" s="51"/>
      <c r="R32" s="54"/>
      <c r="S32" s="54"/>
      <c r="T32" s="58"/>
      <c r="U32" s="58"/>
      <c r="V32" s="58"/>
      <c r="W32" s="58"/>
      <c r="X32" s="58"/>
      <c r="Y32" s="58"/>
      <c r="Z32" s="58"/>
      <c r="AA32" s="58"/>
    </row>
    <row r="33" spans="1:27" ht="12.75">
      <c r="A33" s="1">
        <v>322</v>
      </c>
      <c r="B33" s="1" t="s">
        <v>75</v>
      </c>
      <c r="C33" s="1"/>
      <c r="D33" s="1"/>
      <c r="E33" s="1"/>
      <c r="F33" s="1"/>
      <c r="G33" s="75">
        <v>221.36057</v>
      </c>
      <c r="H33" s="2"/>
      <c r="I33" s="2"/>
      <c r="J33" s="95"/>
      <c r="K33" s="51"/>
      <c r="L33" s="86"/>
      <c r="M33" s="51"/>
      <c r="N33" s="51"/>
      <c r="O33" s="51"/>
      <c r="P33" s="51"/>
      <c r="Q33" s="51"/>
      <c r="R33" s="54"/>
      <c r="S33" s="54"/>
      <c r="T33" s="58"/>
      <c r="U33" s="58"/>
      <c r="V33" s="58"/>
      <c r="W33" s="58"/>
      <c r="X33" s="58"/>
      <c r="Y33" s="58"/>
      <c r="Z33" s="58"/>
      <c r="AA33" s="58"/>
    </row>
    <row r="34" spans="1:27" ht="12.75">
      <c r="A34" s="1">
        <v>33</v>
      </c>
      <c r="B34" s="3" t="s">
        <v>67</v>
      </c>
      <c r="C34" s="1"/>
      <c r="D34" s="1"/>
      <c r="E34" s="1"/>
      <c r="F34" s="1"/>
      <c r="G34" s="2"/>
      <c r="H34" s="2"/>
      <c r="I34" s="78">
        <f>+G35</f>
        <v>-12.023200000000001</v>
      </c>
      <c r="J34" s="51"/>
      <c r="K34" s="51"/>
      <c r="L34" s="51"/>
      <c r="M34" s="51"/>
      <c r="N34" s="51"/>
      <c r="O34" s="51"/>
      <c r="P34" s="51"/>
      <c r="Q34" s="51"/>
      <c r="R34" s="60">
        <f>+I34</f>
        <v>-12.023200000000001</v>
      </c>
      <c r="S34" s="60">
        <f>+I34</f>
        <v>-12.023200000000001</v>
      </c>
      <c r="T34" s="58"/>
      <c r="U34" s="58"/>
      <c r="V34" s="58"/>
      <c r="W34" s="58"/>
      <c r="X34" s="58"/>
      <c r="Y34" s="58"/>
      <c r="Z34" s="58"/>
      <c r="AA34" s="58"/>
    </row>
    <row r="35" spans="1:27" ht="12.75">
      <c r="A35" s="1">
        <v>332</v>
      </c>
      <c r="B35" s="1" t="s">
        <v>68</v>
      </c>
      <c r="C35" s="1"/>
      <c r="D35" s="1"/>
      <c r="E35" s="1"/>
      <c r="F35" s="1"/>
      <c r="G35" s="82">
        <v>-12.023200000000001</v>
      </c>
      <c r="H35" s="2"/>
      <c r="I35" s="2"/>
      <c r="J35" s="95"/>
      <c r="K35" s="51"/>
      <c r="L35" s="51"/>
      <c r="M35" s="51"/>
      <c r="N35" s="51"/>
      <c r="O35" s="51"/>
      <c r="P35" s="51"/>
      <c r="Q35" s="51"/>
      <c r="R35" s="54"/>
      <c r="S35" s="54"/>
      <c r="T35" s="58"/>
      <c r="U35" s="58"/>
      <c r="V35" s="58"/>
      <c r="W35" s="58"/>
      <c r="X35" s="58"/>
      <c r="Y35" s="58"/>
      <c r="Z35" s="58"/>
      <c r="AA35" s="58"/>
    </row>
    <row r="36" spans="1:27" ht="12.75">
      <c r="A36" s="1">
        <v>34</v>
      </c>
      <c r="B36" s="3" t="s">
        <v>1</v>
      </c>
      <c r="C36" s="1"/>
      <c r="D36" s="1"/>
      <c r="E36" s="1"/>
      <c r="F36" s="1"/>
      <c r="G36" s="2"/>
      <c r="H36" s="2"/>
      <c r="I36" s="78">
        <f>+G37+G38</f>
        <v>64.24925999999999</v>
      </c>
      <c r="J36" s="50"/>
      <c r="K36" s="50"/>
      <c r="L36" s="50"/>
      <c r="M36" s="50"/>
      <c r="N36" s="50"/>
      <c r="O36" s="50"/>
      <c r="P36" s="50"/>
      <c r="Q36" s="50"/>
      <c r="R36" s="61"/>
      <c r="S36" s="62"/>
      <c r="T36" s="58"/>
      <c r="U36" s="58"/>
      <c r="V36" s="58"/>
      <c r="W36" s="58"/>
      <c r="X36" s="58"/>
      <c r="Y36" s="58"/>
      <c r="Z36" s="58"/>
      <c r="AA36" s="58"/>
    </row>
    <row r="37" spans="1:27" ht="12.75" hidden="1">
      <c r="A37" s="1">
        <v>340</v>
      </c>
      <c r="B37" s="1" t="s">
        <v>76</v>
      </c>
      <c r="C37" s="1"/>
      <c r="D37" s="1"/>
      <c r="E37" s="1"/>
      <c r="F37" s="1"/>
      <c r="G37" s="81"/>
      <c r="H37" s="2"/>
      <c r="I37" s="74"/>
      <c r="J37" s="50"/>
      <c r="K37" s="50"/>
      <c r="L37" s="50"/>
      <c r="M37" s="50"/>
      <c r="N37" s="50"/>
      <c r="O37" s="50"/>
      <c r="P37" s="50"/>
      <c r="Q37" s="50"/>
      <c r="R37" s="61"/>
      <c r="S37" s="62"/>
      <c r="T37" s="58"/>
      <c r="U37" s="58"/>
      <c r="V37" s="58"/>
      <c r="W37" s="58"/>
      <c r="X37" s="58"/>
      <c r="Y37" s="58"/>
      <c r="Z37" s="58"/>
      <c r="AA37" s="58"/>
    </row>
    <row r="38" spans="1:27" ht="12.75">
      <c r="A38" s="1">
        <v>341</v>
      </c>
      <c r="B38" s="1" t="s">
        <v>42</v>
      </c>
      <c r="C38" s="1"/>
      <c r="D38" s="1"/>
      <c r="E38" s="41"/>
      <c r="F38" s="1"/>
      <c r="G38" s="82">
        <v>64.24925999999999</v>
      </c>
      <c r="H38" s="2"/>
      <c r="I38" s="2"/>
      <c r="J38" s="95"/>
      <c r="K38" s="52"/>
      <c r="L38" s="52"/>
      <c r="M38" s="52"/>
      <c r="N38" s="52"/>
      <c r="O38" s="52"/>
      <c r="P38" s="52"/>
      <c r="Q38" s="52"/>
      <c r="R38" s="54">
        <f>+G38</f>
        <v>64.24925999999999</v>
      </c>
      <c r="S38" s="54">
        <f>+R38/2</f>
        <v>32.124629999999996</v>
      </c>
      <c r="T38" s="58"/>
      <c r="U38" s="58"/>
      <c r="V38" s="58"/>
      <c r="W38" s="58"/>
      <c r="X38" s="58"/>
      <c r="Y38" s="58"/>
      <c r="Z38" s="58"/>
      <c r="AA38" s="58"/>
    </row>
    <row r="39" spans="1:27" ht="15.75" thickBot="1">
      <c r="A39" s="1"/>
      <c r="B39" s="3" t="s">
        <v>15</v>
      </c>
      <c r="C39" s="1"/>
      <c r="D39" s="1"/>
      <c r="E39" s="1"/>
      <c r="F39" s="1"/>
      <c r="G39" s="2"/>
      <c r="H39" s="2"/>
      <c r="I39" s="77">
        <f>SUM(I26:I36)</f>
        <v>1299.1015399999999</v>
      </c>
      <c r="J39" s="50"/>
      <c r="K39" s="50"/>
      <c r="L39" s="50"/>
      <c r="M39" s="50"/>
      <c r="N39" s="50"/>
      <c r="O39" s="50"/>
      <c r="P39" s="50"/>
      <c r="Q39" s="50"/>
      <c r="R39" s="63">
        <f>SUM(R29:R38)</f>
        <v>1233.58663</v>
      </c>
      <c r="S39" s="64">
        <f>SUM(S29:S38)</f>
        <v>1201.462</v>
      </c>
      <c r="T39" s="58"/>
      <c r="U39" s="58"/>
      <c r="V39" s="58"/>
      <c r="W39" s="59"/>
      <c r="X39" s="65" t="s">
        <v>72</v>
      </c>
      <c r="Y39" s="58"/>
      <c r="Z39" s="58"/>
      <c r="AA39" s="58"/>
    </row>
    <row r="40" spans="1:27" ht="13.5" thickTop="1">
      <c r="A40" s="1"/>
      <c r="B40" s="1"/>
      <c r="C40" s="1"/>
      <c r="D40" s="1"/>
      <c r="E40" s="1"/>
      <c r="F40" s="1"/>
      <c r="G40" s="2"/>
      <c r="H40" s="2"/>
      <c r="I40" s="2"/>
      <c r="J40" s="52"/>
      <c r="K40" s="52"/>
      <c r="L40" s="52"/>
      <c r="M40" s="52"/>
      <c r="N40" s="52"/>
      <c r="O40" s="52"/>
      <c r="P40" s="52"/>
      <c r="Q40" s="52"/>
      <c r="R40" s="66" t="s">
        <v>22</v>
      </c>
      <c r="S40" s="58"/>
      <c r="T40" s="58"/>
      <c r="U40" s="58"/>
      <c r="V40" s="58"/>
      <c r="W40" s="58"/>
      <c r="X40" s="65" t="s">
        <v>73</v>
      </c>
      <c r="Y40" s="58"/>
      <c r="Z40" s="58"/>
      <c r="AA40" s="58"/>
    </row>
    <row r="41" spans="1:19" ht="12.75">
      <c r="A41" s="1"/>
      <c r="B41" s="1"/>
      <c r="C41" s="1"/>
      <c r="D41" s="1"/>
      <c r="E41" s="1"/>
      <c r="F41" s="1"/>
      <c r="G41" s="2"/>
      <c r="H41" s="2"/>
      <c r="I41" s="2"/>
      <c r="J41" s="52"/>
      <c r="K41" s="52"/>
      <c r="L41" s="52"/>
      <c r="M41" s="52"/>
      <c r="N41" s="52"/>
      <c r="O41" s="52"/>
      <c r="P41" s="52"/>
      <c r="Q41" s="52"/>
      <c r="R41" s="11">
        <v>80000</v>
      </c>
      <c r="S41" t="s">
        <v>25</v>
      </c>
    </row>
    <row r="99" ht="12.75">
      <c r="B99" s="11"/>
    </row>
    <row r="100" ht="12.75">
      <c r="B100" s="11"/>
    </row>
    <row r="101" spans="2:4" ht="12.75">
      <c r="B101" s="11"/>
      <c r="C101" s="11"/>
      <c r="D101" s="9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4330708661417323" bottom="0.15748031496062992" header="0.2362204724409449" footer="0.15748031496062992"/>
  <pageSetup fitToHeight="1" fitToWidth="1" horizontalDpi="300" verticalDpi="3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5.421875" style="37" customWidth="1"/>
    <col min="8" max="8" width="1.57421875" style="21" customWidth="1"/>
    <col min="9" max="9" width="11.8515625" style="21" bestFit="1" customWidth="1"/>
    <col min="10" max="10" width="13.8515625" style="21" customWidth="1"/>
    <col min="11" max="12" width="11.421875" style="21" customWidth="1"/>
    <col min="13" max="16384" width="11.421875" style="21" customWidth="1"/>
  </cols>
  <sheetData>
    <row r="1" spans="1:9" ht="18.75">
      <c r="A1" s="91" t="s">
        <v>70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3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78</v>
      </c>
      <c r="B3" s="93"/>
      <c r="C3" s="93"/>
      <c r="D3" s="93"/>
      <c r="E3" s="93"/>
      <c r="F3" s="93"/>
      <c r="G3" s="93"/>
      <c r="H3" s="93"/>
      <c r="I3" s="93"/>
    </row>
    <row r="4" spans="1:9" ht="13.5" thickBot="1">
      <c r="A4" s="94" t="s">
        <v>80</v>
      </c>
      <c r="B4" s="94"/>
      <c r="C4" s="94"/>
      <c r="D4" s="94"/>
      <c r="E4" s="94"/>
      <c r="F4" s="94"/>
      <c r="G4" s="94"/>
      <c r="H4" s="94"/>
      <c r="I4" s="94"/>
    </row>
    <row r="5" spans="1:9" ht="13.5" thickTop="1">
      <c r="A5" s="22"/>
      <c r="G5" s="69"/>
      <c r="H5" s="45"/>
      <c r="I5" s="45"/>
    </row>
    <row r="6" spans="1:9" ht="12.75">
      <c r="A6" s="23">
        <v>5</v>
      </c>
      <c r="B6" s="24" t="s">
        <v>17</v>
      </c>
      <c r="C6" s="25"/>
      <c r="D6" s="25"/>
      <c r="E6" s="25"/>
      <c r="F6" s="25"/>
      <c r="G6" s="38"/>
      <c r="H6" s="4"/>
      <c r="I6" s="4"/>
    </row>
    <row r="7" spans="1:9" ht="12.75">
      <c r="A7" s="23">
        <v>51</v>
      </c>
      <c r="B7" s="26" t="s">
        <v>2</v>
      </c>
      <c r="C7" s="25"/>
      <c r="D7" s="25"/>
      <c r="E7" s="25"/>
      <c r="F7" s="25"/>
      <c r="G7" s="38"/>
      <c r="H7" s="4"/>
      <c r="I7" s="85">
        <f>SUM(G8:G9)</f>
        <v>151.14433</v>
      </c>
    </row>
    <row r="8" spans="1:10" ht="12.75">
      <c r="A8" s="23">
        <v>510</v>
      </c>
      <c r="B8" s="27" t="s">
        <v>45</v>
      </c>
      <c r="C8" s="25"/>
      <c r="D8" s="25"/>
      <c r="E8" s="25"/>
      <c r="F8" s="53"/>
      <c r="G8" s="53">
        <v>147.12433</v>
      </c>
      <c r="H8" s="4"/>
      <c r="I8" s="4"/>
      <c r="J8" s="4"/>
    </row>
    <row r="9" spans="1:10" ht="12.75">
      <c r="A9" s="23">
        <v>512</v>
      </c>
      <c r="B9" s="27" t="s">
        <v>33</v>
      </c>
      <c r="C9" s="25"/>
      <c r="D9" s="25"/>
      <c r="E9" s="25"/>
      <c r="F9" s="53"/>
      <c r="G9" s="70">
        <v>4.02</v>
      </c>
      <c r="H9" s="4"/>
      <c r="I9" s="71"/>
      <c r="J9" s="4"/>
    </row>
    <row r="10" spans="1:9" ht="12.75">
      <c r="A10" s="23"/>
      <c r="B10" s="5" t="s">
        <v>18</v>
      </c>
      <c r="C10" s="25"/>
      <c r="D10" s="25"/>
      <c r="E10" s="25"/>
      <c r="F10" s="76"/>
      <c r="G10" s="38"/>
      <c r="H10" s="4"/>
      <c r="I10" s="4" t="s">
        <v>16</v>
      </c>
    </row>
    <row r="11" spans="1:9" ht="12.75">
      <c r="A11" s="23">
        <v>4</v>
      </c>
      <c r="B11" s="24" t="s">
        <v>46</v>
      </c>
      <c r="C11" s="25"/>
      <c r="D11" s="25"/>
      <c r="E11" s="25"/>
      <c r="F11" s="76"/>
      <c r="G11" s="38"/>
      <c r="H11" s="4"/>
      <c r="I11" s="4"/>
    </row>
    <row r="12" spans="1:9" ht="12.75">
      <c r="A12" s="23">
        <v>41</v>
      </c>
      <c r="B12" s="28" t="s">
        <v>47</v>
      </c>
      <c r="C12" s="25"/>
      <c r="D12" s="25"/>
      <c r="E12" s="25"/>
      <c r="F12" s="76"/>
      <c r="G12" s="38"/>
      <c r="H12" s="4"/>
      <c r="I12" s="67">
        <f>SUM(G13:G14)</f>
        <v>90.33202</v>
      </c>
    </row>
    <row r="13" spans="1:10" ht="12.75">
      <c r="A13" s="23">
        <v>412</v>
      </c>
      <c r="B13" s="27" t="s">
        <v>64</v>
      </c>
      <c r="C13" s="25"/>
      <c r="D13" s="25"/>
      <c r="E13" s="25"/>
      <c r="F13" s="53"/>
      <c r="G13" s="38">
        <v>88.95645</v>
      </c>
      <c r="H13" s="4"/>
      <c r="I13" s="4"/>
      <c r="J13" s="4"/>
    </row>
    <row r="14" spans="1:10" ht="12.75">
      <c r="A14" s="23">
        <v>413</v>
      </c>
      <c r="B14" s="27" t="s">
        <v>60</v>
      </c>
      <c r="C14" s="25"/>
      <c r="D14" s="25"/>
      <c r="E14" s="25"/>
      <c r="F14" s="53"/>
      <c r="G14" s="70">
        <v>1.37557</v>
      </c>
      <c r="H14" s="4"/>
      <c r="I14" s="72"/>
      <c r="J14" s="4"/>
    </row>
    <row r="15" spans="1:9" ht="12.75">
      <c r="A15" s="23"/>
      <c r="B15" s="28" t="s">
        <v>48</v>
      </c>
      <c r="C15" s="25"/>
      <c r="D15" s="25"/>
      <c r="E15" s="25"/>
      <c r="F15" s="43"/>
      <c r="G15" s="43"/>
      <c r="H15" s="4"/>
      <c r="I15" s="79">
        <f>+I7-I12</f>
        <v>60.81231</v>
      </c>
    </row>
    <row r="16" spans="1:9" ht="12.75">
      <c r="A16" s="23"/>
      <c r="B16" s="24" t="s">
        <v>19</v>
      </c>
      <c r="C16" s="6"/>
      <c r="D16" s="6"/>
      <c r="E16" s="6"/>
      <c r="F16" s="53"/>
      <c r="G16" s="38"/>
      <c r="H16" s="4"/>
      <c r="I16" s="4"/>
    </row>
    <row r="17" spans="1:9" ht="12.75">
      <c r="A17" s="23">
        <v>52</v>
      </c>
      <c r="B17" s="28" t="s">
        <v>49</v>
      </c>
      <c r="C17" s="6"/>
      <c r="D17" s="6"/>
      <c r="E17" s="6"/>
      <c r="F17" s="53"/>
      <c r="G17" s="38"/>
      <c r="H17" s="4"/>
      <c r="I17" s="85">
        <f>SUM(G18:G19)</f>
        <v>31.17147</v>
      </c>
    </row>
    <row r="18" spans="1:10" ht="12.75">
      <c r="A18" s="23">
        <v>521</v>
      </c>
      <c r="B18" s="27" t="s">
        <v>43</v>
      </c>
      <c r="C18" s="6"/>
      <c r="D18" s="6"/>
      <c r="E18" s="6"/>
      <c r="F18" s="53"/>
      <c r="G18" s="38">
        <v>15.66056</v>
      </c>
      <c r="H18" s="4"/>
      <c r="I18" s="4"/>
      <c r="J18" s="4"/>
    </row>
    <row r="19" spans="1:10" ht="12.75">
      <c r="A19" s="23">
        <v>522</v>
      </c>
      <c r="B19" s="27" t="s">
        <v>59</v>
      </c>
      <c r="C19" s="6"/>
      <c r="D19" s="6"/>
      <c r="E19" s="6"/>
      <c r="F19" s="53"/>
      <c r="G19" s="70">
        <v>15.510909999999999</v>
      </c>
      <c r="H19" s="4"/>
      <c r="I19" s="72"/>
      <c r="J19" s="4"/>
    </row>
    <row r="20" spans="1:9" ht="12.75">
      <c r="A20" s="23"/>
      <c r="B20" s="28" t="s">
        <v>50</v>
      </c>
      <c r="C20" s="6"/>
      <c r="D20" s="6"/>
      <c r="E20" s="6"/>
      <c r="F20" s="53"/>
      <c r="G20" s="53"/>
      <c r="H20" s="4"/>
      <c r="I20" s="79">
        <f>+I15+I17</f>
        <v>91.98378</v>
      </c>
    </row>
    <row r="21" spans="1:9" ht="12.75">
      <c r="A21" s="23"/>
      <c r="B21" s="24" t="s">
        <v>18</v>
      </c>
      <c r="C21" s="6"/>
      <c r="D21" s="6"/>
      <c r="E21" s="6"/>
      <c r="F21" s="53"/>
      <c r="G21" s="53"/>
      <c r="H21" s="4"/>
      <c r="I21" s="4"/>
    </row>
    <row r="22" spans="1:9" ht="12.75">
      <c r="A22" s="23">
        <v>42</v>
      </c>
      <c r="B22" s="26" t="s">
        <v>20</v>
      </c>
      <c r="C22" s="6"/>
      <c r="D22" s="6"/>
      <c r="E22" s="6"/>
      <c r="F22" s="53"/>
      <c r="G22" s="38"/>
      <c r="H22" s="4"/>
      <c r="I22" s="67">
        <f>SUM(G23:G25)</f>
        <v>0.57678</v>
      </c>
    </row>
    <row r="23" spans="1:10" ht="12.75">
      <c r="A23" s="23">
        <v>421</v>
      </c>
      <c r="B23" s="27" t="s">
        <v>61</v>
      </c>
      <c r="C23" s="6"/>
      <c r="D23" s="6"/>
      <c r="E23" s="6"/>
      <c r="F23" s="53"/>
      <c r="G23" s="70">
        <v>0.57678</v>
      </c>
      <c r="H23" s="4"/>
      <c r="I23" s="68"/>
      <c r="J23" s="4"/>
    </row>
    <row r="24" spans="1:9" ht="12.75" hidden="1">
      <c r="A24" s="23">
        <v>422</v>
      </c>
      <c r="B24" s="27" t="s">
        <v>62</v>
      </c>
      <c r="C24" s="6"/>
      <c r="D24" s="6"/>
      <c r="E24" s="6"/>
      <c r="F24" s="53"/>
      <c r="G24" s="53"/>
      <c r="H24" s="4"/>
      <c r="I24" s="68"/>
    </row>
    <row r="25" spans="1:9" ht="12.75" hidden="1">
      <c r="A25" s="23">
        <v>426</v>
      </c>
      <c r="B25" s="27" t="s">
        <v>65</v>
      </c>
      <c r="C25" s="6"/>
      <c r="D25" s="6"/>
      <c r="E25" s="6"/>
      <c r="F25" s="53"/>
      <c r="G25" s="70"/>
      <c r="H25" s="4"/>
      <c r="I25" s="72"/>
    </row>
    <row r="26" spans="1:9" ht="12.75">
      <c r="A26" s="23"/>
      <c r="B26" s="28" t="s">
        <v>51</v>
      </c>
      <c r="C26" s="6"/>
      <c r="D26" s="6"/>
      <c r="E26" s="6"/>
      <c r="F26" s="53"/>
      <c r="G26" s="53"/>
      <c r="H26" s="4"/>
      <c r="I26" s="79">
        <f>+I20-I22</f>
        <v>91.407</v>
      </c>
    </row>
    <row r="27" spans="1:9" ht="12.75">
      <c r="A27" s="23"/>
      <c r="B27" s="5" t="s">
        <v>18</v>
      </c>
      <c r="C27" s="7"/>
      <c r="D27" s="7"/>
      <c r="E27" s="7"/>
      <c r="F27" s="53"/>
      <c r="G27" s="38"/>
      <c r="H27" s="4"/>
      <c r="I27" s="4"/>
    </row>
    <row r="28" spans="1:10" ht="12.75">
      <c r="A28" s="23">
        <v>44</v>
      </c>
      <c r="B28" s="26" t="s">
        <v>52</v>
      </c>
      <c r="C28" s="7"/>
      <c r="D28" s="7"/>
      <c r="E28" s="7"/>
      <c r="F28" s="53"/>
      <c r="G28" s="38"/>
      <c r="H28" s="4"/>
      <c r="I28" s="67">
        <f>+G29</f>
        <v>25.992939999999997</v>
      </c>
      <c r="J28" s="83"/>
    </row>
    <row r="29" spans="1:10" ht="12.75">
      <c r="A29" s="23">
        <v>440</v>
      </c>
      <c r="B29" s="27" t="s">
        <v>21</v>
      </c>
      <c r="C29" s="7"/>
      <c r="D29" s="7"/>
      <c r="E29" s="7"/>
      <c r="F29" s="53"/>
      <c r="G29" s="70">
        <v>25.992939999999997</v>
      </c>
      <c r="H29" s="4"/>
      <c r="I29" s="72"/>
      <c r="J29" s="4"/>
    </row>
    <row r="30" spans="1:9" ht="12.75">
      <c r="A30" s="23"/>
      <c r="B30" s="28" t="s">
        <v>53</v>
      </c>
      <c r="C30" s="6"/>
      <c r="D30" s="6"/>
      <c r="E30" s="6"/>
      <c r="F30" s="53"/>
      <c r="G30" s="53"/>
      <c r="H30" s="4"/>
      <c r="I30" s="79">
        <f>+I26-I28</f>
        <v>65.41406</v>
      </c>
    </row>
    <row r="31" spans="1:9" ht="12.75">
      <c r="A31" s="23"/>
      <c r="B31" s="5" t="s">
        <v>19</v>
      </c>
      <c r="C31" s="6"/>
      <c r="D31" s="6"/>
      <c r="E31" s="6"/>
      <c r="F31" s="96"/>
      <c r="G31" s="53"/>
      <c r="H31" s="4"/>
      <c r="I31" s="4"/>
    </row>
    <row r="32" spans="1:9" ht="12.75">
      <c r="A32" s="23">
        <v>53</v>
      </c>
      <c r="B32" s="28" t="s">
        <v>54</v>
      </c>
      <c r="C32" s="6"/>
      <c r="D32" s="6"/>
      <c r="E32" s="6"/>
      <c r="F32" s="96"/>
      <c r="G32" s="53"/>
      <c r="H32" s="4"/>
      <c r="I32" s="73">
        <f>+G33</f>
        <v>0.19299000000000002</v>
      </c>
    </row>
    <row r="33" spans="1:10" ht="12.75">
      <c r="A33" s="23">
        <v>530</v>
      </c>
      <c r="B33" s="27" t="s">
        <v>63</v>
      </c>
      <c r="C33" s="6"/>
      <c r="D33" s="6"/>
      <c r="E33" s="6"/>
      <c r="F33" s="53"/>
      <c r="G33" s="70">
        <v>0.19299000000000002</v>
      </c>
      <c r="H33" s="4"/>
      <c r="I33" s="73"/>
      <c r="J33" s="4"/>
    </row>
    <row r="34" spans="1:9" ht="12.75">
      <c r="A34" s="23"/>
      <c r="B34" s="5" t="s">
        <v>18</v>
      </c>
      <c r="C34" s="6"/>
      <c r="D34" s="6"/>
      <c r="E34" s="6"/>
      <c r="F34" s="53"/>
      <c r="G34" s="53"/>
      <c r="H34" s="4"/>
      <c r="I34" s="68"/>
    </row>
    <row r="35" spans="1:9" ht="12.75">
      <c r="A35" s="23">
        <v>43</v>
      </c>
      <c r="B35" s="28" t="s">
        <v>55</v>
      </c>
      <c r="C35" s="25"/>
      <c r="D35" s="25"/>
      <c r="E35" s="25"/>
      <c r="F35" s="53"/>
      <c r="G35" s="53"/>
      <c r="H35" s="68"/>
      <c r="I35" s="73">
        <f>+G36</f>
        <v>1.35779</v>
      </c>
    </row>
    <row r="36" spans="1:10" ht="12.75">
      <c r="A36" s="23">
        <v>430</v>
      </c>
      <c r="B36" s="27" t="s">
        <v>44</v>
      </c>
      <c r="C36" s="25"/>
      <c r="D36" s="25"/>
      <c r="E36" s="25"/>
      <c r="F36" s="53"/>
      <c r="G36" s="70">
        <v>1.35779</v>
      </c>
      <c r="H36" s="68"/>
      <c r="I36" s="72"/>
      <c r="J36" s="4"/>
    </row>
    <row r="37" spans="1:10" ht="13.5" thickBot="1">
      <c r="A37" s="23"/>
      <c r="B37" s="34" t="s">
        <v>66</v>
      </c>
      <c r="C37" s="7"/>
      <c r="D37" s="7"/>
      <c r="E37" s="7"/>
      <c r="F37" s="14"/>
      <c r="G37" s="38"/>
      <c r="H37" s="4"/>
      <c r="I37" s="80">
        <f>+I30+I32-I35</f>
        <v>64.24926</v>
      </c>
      <c r="J37" s="11"/>
    </row>
    <row r="38" spans="1:9" ht="13.5" thickTop="1">
      <c r="A38" s="30"/>
      <c r="B38" s="44"/>
      <c r="C38" s="14"/>
      <c r="D38" s="14"/>
      <c r="E38" s="14"/>
      <c r="F38" s="14"/>
      <c r="G38" s="53"/>
      <c r="H38" s="68"/>
      <c r="I38" s="68"/>
    </row>
    <row r="39" spans="1:10" ht="12.75">
      <c r="A39" s="30"/>
      <c r="B39" s="31"/>
      <c r="C39" s="14"/>
      <c r="D39" s="14"/>
      <c r="E39" s="14"/>
      <c r="F39" s="14"/>
      <c r="G39" s="53"/>
      <c r="H39" s="68"/>
      <c r="I39" s="73"/>
      <c r="J39" s="11"/>
    </row>
    <row r="40" spans="1:9" ht="12.75">
      <c r="A40" s="30"/>
      <c r="B40" s="35"/>
      <c r="C40" s="14"/>
      <c r="D40" s="14"/>
      <c r="E40" s="14"/>
      <c r="F40" s="14"/>
      <c r="G40" s="53"/>
      <c r="H40" s="68"/>
      <c r="I40" s="68"/>
    </row>
    <row r="41" spans="1:9" ht="12.75">
      <c r="A41" s="30"/>
      <c r="B41" s="34"/>
      <c r="C41" s="14"/>
      <c r="D41" s="14"/>
      <c r="E41" s="14"/>
      <c r="F41" s="14"/>
      <c r="G41" s="53"/>
      <c r="H41" s="68"/>
      <c r="I41" s="73"/>
    </row>
    <row r="42" spans="1:9" ht="12.75">
      <c r="A42" s="30"/>
      <c r="B42" s="35"/>
      <c r="C42" s="14"/>
      <c r="D42" s="14"/>
      <c r="E42" s="14"/>
      <c r="F42" s="14"/>
      <c r="G42" s="84"/>
      <c r="H42" s="32"/>
      <c r="I42" s="33"/>
    </row>
    <row r="43" spans="1:10" ht="12.75">
      <c r="A43" s="30"/>
      <c r="B43" s="34"/>
      <c r="C43" s="14"/>
      <c r="D43" s="14"/>
      <c r="E43" s="14"/>
      <c r="F43" s="14"/>
      <c r="G43" s="39"/>
      <c r="H43" s="10"/>
      <c r="I43" s="18"/>
      <c r="J43" s="13"/>
    </row>
    <row r="44" spans="1:10" ht="12.75">
      <c r="A44" s="30"/>
      <c r="B44" s="34"/>
      <c r="C44" s="14"/>
      <c r="D44" s="14"/>
      <c r="E44" s="14"/>
      <c r="F44" s="14"/>
      <c r="G44" s="39"/>
      <c r="H44" s="10"/>
      <c r="I44" s="18"/>
      <c r="J44" s="13"/>
    </row>
    <row r="45" spans="1:10" ht="12.75">
      <c r="A45" s="30"/>
      <c r="B45" s="34"/>
      <c r="C45" s="14"/>
      <c r="D45" s="14"/>
      <c r="E45" s="14"/>
      <c r="F45" s="14"/>
      <c r="G45" s="39"/>
      <c r="H45" s="10"/>
      <c r="I45" s="18"/>
      <c r="J45" s="13"/>
    </row>
    <row r="46" spans="1:10" ht="12.75">
      <c r="A46" s="30"/>
      <c r="B46" s="34"/>
      <c r="C46" s="14"/>
      <c r="D46" s="14"/>
      <c r="E46" s="14"/>
      <c r="F46" s="14"/>
      <c r="G46" s="39"/>
      <c r="H46" s="10"/>
      <c r="I46" s="18"/>
      <c r="J46" s="13"/>
    </row>
    <row r="47" spans="1:10" ht="12.75">
      <c r="A47" s="30"/>
      <c r="B47" s="34"/>
      <c r="C47" s="14"/>
      <c r="D47" s="14"/>
      <c r="E47" s="14"/>
      <c r="F47" s="14"/>
      <c r="G47" s="39"/>
      <c r="H47" s="10"/>
      <c r="I47" s="18"/>
      <c r="J47" s="13"/>
    </row>
    <row r="48" spans="2:9" ht="12.75">
      <c r="B48" s="36"/>
      <c r="C48" s="36"/>
      <c r="D48" s="36"/>
      <c r="E48" s="36"/>
      <c r="G48" s="40"/>
      <c r="H48" s="29"/>
      <c r="I48" s="29"/>
    </row>
  </sheetData>
  <sheetProtection/>
  <mergeCells count="4">
    <mergeCell ref="A1:I1"/>
    <mergeCell ref="A2:I2"/>
    <mergeCell ref="A3:I3"/>
    <mergeCell ref="A4:I4"/>
  </mergeCells>
  <printOptions/>
  <pageMargins left="0.42" right="0.2362204724409449" top="0.5" bottom="0.2755905511811024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2017-08-02T15:53:25Z</cp:lastPrinted>
  <dcterms:created xsi:type="dcterms:W3CDTF">2002-03-04T23:42:58Z</dcterms:created>
  <dcterms:modified xsi:type="dcterms:W3CDTF">2017-08-02T16:10:49Z</dcterms:modified>
  <cp:category/>
  <cp:version/>
  <cp:contentType/>
  <cp:contentStatus/>
</cp:coreProperties>
</file>